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610"/>
  <workbookPr/>
  <mc:AlternateContent xmlns:mc="http://schemas.openxmlformats.org/markup-compatibility/2006">
    <mc:Choice Requires="x15">
      <x15ac:absPath xmlns:x15ac="http://schemas.microsoft.com/office/spreadsheetml/2010/11/ac" url="/Users/mitchelllinnett/Downloads/"/>
    </mc:Choice>
  </mc:AlternateContent>
  <workbookProtection workbookPassword="C51B" lockStructure="1"/>
  <bookViews>
    <workbookView xWindow="360" yWindow="460" windowWidth="17920" windowHeight="12280" activeTab="1"/>
  </bookViews>
  <sheets>
    <sheet name="Navigation" sheetId="5" r:id="rId1"/>
    <sheet name="Assessment" sheetId="3" r:id="rId2"/>
    <sheet name="Drop Downs" sheetId="4" state="hidden" r:id="rId3"/>
  </sheets>
  <definedNames>
    <definedName name="Ageofbusiness">'Drop Downs'!$B$32:$B$36</definedName>
    <definedName name="attendancerate">'Drop Downs'!$B$63:$B$66</definedName>
    <definedName name="businesstype">'Drop Downs'!$B$9:$B$12</definedName>
    <definedName name="employees">'Drop Downs'!$B$25:$B$29</definedName>
    <definedName name="execvsnonexec">'Drop Downs'!$B$51:$B$54</definedName>
    <definedName name="Frequency">'Drop Downs'!$B$57:$B$60</definedName>
    <definedName name="jobfunction">'Drop Downs'!$B$3:$B$6</definedName>
    <definedName name="Nuclearrating">'Drop Downs'!$B$78:$B$81</definedName>
    <definedName name="Numberofdirectors">'Drop Downs'!$B$45:$B$48</definedName>
    <definedName name="_xlnm.Print_Area" localSheetId="1">Assessment!$A$1:$C$53</definedName>
    <definedName name="Rating">'Drop Downs'!$B$39:$B$42</definedName>
    <definedName name="turnover">'Drop Downs'!$B$15:$B$22</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E44" i="3" l="1"/>
  <c r="E35" i="3"/>
  <c r="E38" i="3"/>
  <c r="E17" i="3"/>
  <c r="E16" i="3"/>
  <c r="E22" i="3"/>
  <c r="E21" i="3"/>
  <c r="E47" i="3"/>
  <c r="E48" i="3"/>
  <c r="E41" i="3"/>
  <c r="E42" i="3"/>
  <c r="E43" i="3"/>
  <c r="E25" i="3"/>
  <c r="E26" i="3"/>
  <c r="E27" i="3"/>
  <c r="E28" i="3"/>
  <c r="E29" i="3"/>
  <c r="E32" i="3"/>
  <c r="E33" i="3"/>
  <c r="E34" i="3"/>
  <c r="E36" i="3"/>
  <c r="E37" i="3"/>
  <c r="E18" i="3"/>
  <c r="G39" i="3"/>
  <c r="G19" i="3"/>
  <c r="G49" i="3"/>
  <c r="G45" i="3"/>
  <c r="G30" i="3"/>
  <c r="G23" i="3"/>
  <c r="E49" i="3"/>
  <c r="E45" i="3"/>
  <c r="E30" i="3"/>
  <c r="E19" i="3"/>
  <c r="E39" i="3"/>
  <c r="E23" i="3"/>
  <c r="E51" i="3"/>
  <c r="G51" i="3"/>
  <c r="H49" i="3"/>
  <c r="H45" i="3"/>
  <c r="H30" i="3"/>
  <c r="H39" i="3"/>
  <c r="H19" i="3"/>
  <c r="H23" i="3"/>
  <c r="H51" i="3"/>
  <c r="C53" i="3"/>
  <c r="H53" i="3"/>
</calcChain>
</file>

<file path=xl/sharedStrings.xml><?xml version="1.0" encoding="utf-8"?>
<sst xmlns="http://schemas.openxmlformats.org/spreadsheetml/2006/main" count="130" uniqueCount="110">
  <si>
    <t>Completely Disagree</t>
  </si>
  <si>
    <t>Completely Agree</t>
  </si>
  <si>
    <t xml:space="preserve"> Owner/Director</t>
  </si>
  <si>
    <t xml:space="preserve"> Director</t>
  </si>
  <si>
    <t>Senior Manager</t>
  </si>
  <si>
    <t>Other Manager</t>
  </si>
  <si>
    <t>Rating</t>
  </si>
  <si>
    <t>Role type (drop down )</t>
  </si>
  <si>
    <t>INPUT</t>
  </si>
  <si>
    <t>Type of business (drop down)</t>
  </si>
  <si>
    <t>B2B Service</t>
  </si>
  <si>
    <t>B2C Manufacturing</t>
  </si>
  <si>
    <t>B2B Manufacturing</t>
  </si>
  <si>
    <t>Size range of business (drop down)</t>
  </si>
  <si>
    <t>Turnover</t>
  </si>
  <si>
    <t>Start Up</t>
  </si>
  <si>
    <t>£100k to £499K</t>
  </si>
  <si>
    <t>£500k to £999k</t>
  </si>
  <si>
    <t>&lt; £99k</t>
  </si>
  <si>
    <t>Number of employees (drop down)</t>
  </si>
  <si>
    <t>Age of business (drop down)</t>
  </si>
  <si>
    <t>Employees</t>
  </si>
  <si>
    <t>1 to 4</t>
  </si>
  <si>
    <t>5 to 10</t>
  </si>
  <si>
    <t>11 to 20</t>
  </si>
  <si>
    <t>20 to 50</t>
  </si>
  <si>
    <t>Less than 1 year</t>
  </si>
  <si>
    <t>1 to 2 years</t>
  </si>
  <si>
    <t>3  to 5 years</t>
  </si>
  <si>
    <t>6 to 10 years</t>
  </si>
  <si>
    <t>Greater than 10 years</t>
  </si>
  <si>
    <t>RATING</t>
  </si>
  <si>
    <t>/</t>
  </si>
  <si>
    <t>Business Profile</t>
  </si>
  <si>
    <t>Score</t>
  </si>
  <si>
    <t>Status</t>
  </si>
  <si>
    <t>Good</t>
  </si>
  <si>
    <t>Poor</t>
  </si>
  <si>
    <t>Excellent</t>
  </si>
  <si>
    <t>Average</t>
  </si>
  <si>
    <t>Fair</t>
  </si>
  <si>
    <t>Somewhat Disagree</t>
  </si>
  <si>
    <t>Somewhat Agree</t>
  </si>
  <si>
    <t>OVERALL ASSESSMENT</t>
  </si>
  <si>
    <t>£1m - £4.9m</t>
  </si>
  <si>
    <t>£5m - £9.9m</t>
  </si>
  <si>
    <t>£10m - £19.9m</t>
  </si>
  <si>
    <t xml:space="preserve">Greater than £20m </t>
  </si>
  <si>
    <t>Greater than 50</t>
  </si>
  <si>
    <t>Board Effectiveness Self Assessment</t>
  </si>
  <si>
    <t>BOARD MEMBERSHIP</t>
  </si>
  <si>
    <t>BOARD FREQUENCY AND ATTENDANCE</t>
  </si>
  <si>
    <t>AGENDA AND PAPERS</t>
  </si>
  <si>
    <t>BOARD MEETINGS</t>
  </si>
  <si>
    <t>MEETING MINUTES AND FOLLOW UP</t>
  </si>
  <si>
    <t>ADDING VALUE</t>
  </si>
  <si>
    <t>What is the balance of Executive Directors and Non Executive Directors</t>
  </si>
  <si>
    <t>The Board has a good contrasting balance of skills and experience</t>
  </si>
  <si>
    <t>How often are Board meetings held?</t>
  </si>
  <si>
    <t>What is the attendance rate of the directors at Board meetings</t>
  </si>
  <si>
    <t>A comprehensive agenda is issued in good time ahead of every meeting</t>
  </si>
  <si>
    <t>Each agenda item is supported by a written proposal for discussion at the Board</t>
  </si>
  <si>
    <t>Proposal papers are issued in good time ahead of board meetings to enable thinking time</t>
  </si>
  <si>
    <t>Sufficient financial information is issued ahead of the Board meeting to enable proper assessment of the financial health of the business</t>
  </si>
  <si>
    <t>Sufficient operational information is issued ahead of the Board meeting to enable proper assessment of the operational health of the business</t>
  </si>
  <si>
    <t>All directors actively participate in discussion of issues at Board meetings</t>
  </si>
  <si>
    <t>Meetings keep to their allocated time</t>
  </si>
  <si>
    <t>All agenda items are covered at each Board meeting</t>
  </si>
  <si>
    <t>Decisions are made appropriately at Board meetings and all Directors are bought into the process (even if they don't agree with every decision)</t>
  </si>
  <si>
    <t>The Chairman appropriately leads and facilitates the Board meetings</t>
  </si>
  <si>
    <t>The Board actively appraises the performance of the business and its management</t>
  </si>
  <si>
    <t>Minutes are taken of all Board meetings</t>
  </si>
  <si>
    <t>The Minutes have sufficient detail to capture decisions and why those decisions were taken</t>
  </si>
  <si>
    <t>Minutes have actions that are assigned to individuals with due dates for completion</t>
  </si>
  <si>
    <t>Minutes actions are tracked and followed up at the next meeting to ensure they are done</t>
  </si>
  <si>
    <t>The directors feel that Board meetings are adding value to the business</t>
  </si>
  <si>
    <t>The directors feel that they are personally adding value to the Boad meetings</t>
  </si>
  <si>
    <t>1-3</t>
  </si>
  <si>
    <t>4-7</t>
  </si>
  <si>
    <t>8-9</t>
  </si>
  <si>
    <t>&gt;9</t>
  </si>
  <si>
    <t>100% Exec</t>
  </si>
  <si>
    <t>75% Exec</t>
  </si>
  <si>
    <t>50% Exec</t>
  </si>
  <si>
    <t>&lt;25% Exec</t>
  </si>
  <si>
    <t>Frequency</t>
  </si>
  <si>
    <t>Six monthly</t>
  </si>
  <si>
    <t>Quarterly</t>
  </si>
  <si>
    <t>Never / Annual</t>
  </si>
  <si>
    <t>Monthly</t>
  </si>
  <si>
    <t>Attendance rate</t>
  </si>
  <si>
    <t>&gt;90%</t>
  </si>
  <si>
    <t>70%-%90%</t>
  </si>
  <si>
    <t>50%-70%</t>
  </si>
  <si>
    <t>&lt;50%</t>
  </si>
  <si>
    <t>NumberofDirectors</t>
  </si>
  <si>
    <t>ExecvsNonExec</t>
  </si>
  <si>
    <t>AgeofBusiness</t>
  </si>
  <si>
    <t>The board spends most of its time considering governance, strategy and policy rather than management issues.</t>
  </si>
  <si>
    <t>JobFunction</t>
  </si>
  <si>
    <t>BusinessType</t>
  </si>
  <si>
    <t>Your board is in excellent shape and is well set to support your business success.  Your board may potentially benefit from independent review and coaching to help keep it’s focus sharp and avoid competitive complacency</t>
  </si>
  <si>
    <t>Your board is well positioned to help you achieve success but there are some improvement areas worthy of attention.  Your board would benefit from independent review and coaching to help identify and address  these in order to take the business to the next level.</t>
  </si>
  <si>
    <t>Your board is generally performing acceptably but possibly not strong enough to really drive out success.  Your board would benefit from independent review and coaching to strengthen your competitive advantage and management control</t>
  </si>
  <si>
    <t>There are weaknesses in your board that may increase the risk of business failure or hold it back from success.  Action is needed now to rectify these and your business would benefit from independent review and coaching to help identify and address these</t>
  </si>
  <si>
    <t>There are material weaknesses or failings in your board that are likely to increase the risk of business failure.  Fast action is  now very important and your business would benefit from independent review and coaching to identify, prioritise and address these.</t>
  </si>
  <si>
    <t>Based upon the answers you have provided, Pro-actions has rated your board as follows:</t>
  </si>
  <si>
    <t>How many directors are there (ie statutory directors registered at Companies House)?</t>
  </si>
  <si>
    <t xml:space="preserve">The following questionnaire has been designed to help you rate your Board meetings in relation to how a really effective Board should operate ad feel. Answer each question and rate your Board by identifying the most appropriate answer in the drop down box.  The spreadsheet will automatically score each section and the overall result with a Red/Amber/Green. </t>
  </si>
  <si>
    <t>Nuclearrating - Rating for Decisions Made and minutes actions done</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</si>
</sst>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indexed="8"/>
      <name val="Calibri"/>
      <family val="2"/>
    </font>
    <font>
      <sz val="10"/>
      <name val="Century Gothic"/>
      <family val="2"/>
    </font>
    <font>
      <b/>
      <sz val="10"/>
      <color indexed="57"/>
      <name val="Century Gothic"/>
      <family val="2"/>
    </font>
    <font>
      <b/>
      <sz val="10"/>
      <name val="Century Gothic"/>
      <family val="2"/>
    </font>
    <font>
      <b/>
      <sz val="11"/>
      <color theme="1"/>
      <name val="Calibri"/>
      <family val="2"/>
      <scheme val="minor"/>
    </font>
    <font>
      <sz val="11"/>
      <color theme="1"/>
      <name val="Calibri"/>
      <family val="2"/>
      <scheme val="minor"/>
    </font>
    <font>
      <sz val="11"/>
      <color theme="3" tint="-0.249977111117893"/>
      <name val="Century Gothic"/>
      <family val="2"/>
    </font>
    <font>
      <b/>
      <sz val="12"/>
      <color theme="3" tint="-0.249977111117893"/>
      <name val="Century Gothic"/>
      <family val="2"/>
    </font>
    <font>
      <b/>
      <sz val="10"/>
      <color theme="3" tint="-0.249977111117893"/>
      <name val="Century Gothic"/>
      <family val="2"/>
    </font>
    <font>
      <b/>
      <sz val="11"/>
      <color theme="3" tint="-0.249977111117893"/>
      <name val="Century Gothic"/>
      <family val="2"/>
    </font>
    <font>
      <b/>
      <sz val="18"/>
      <color theme="0"/>
      <name val="Century Gothic"/>
      <family val="2"/>
    </font>
    <font>
      <sz val="11"/>
      <color theme="0"/>
      <name val="Century Gothic"/>
      <family val="2"/>
    </font>
    <font>
      <b/>
      <sz val="12"/>
      <color theme="0"/>
      <name val="Century Gothic"/>
      <family val="2"/>
    </font>
  </fonts>
  <fills count="7">
    <fill>
      <patternFill patternType="none"/>
    </fill>
    <fill>
      <patternFill patternType="gray125"/>
    </fill>
    <fill>
      <patternFill patternType="solid">
        <fgColor indexed="2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bgColor indexed="64"/>
      </patternFill>
    </fill>
    <fill>
      <patternFill patternType="solid">
        <fgColor theme="3" tint="-0.249977111117893"/>
        <bgColor indexed="64"/>
      </patternFill>
    </fill>
  </fills>
  <borders count="12">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s>
  <cellStyleXfs count="3">
    <xf numFmtId="0" fontId="0" fillId="0" borderId="0"/>
    <xf numFmtId="9" fontId="1" fillId="0" borderId="0" applyFont="0" applyFill="0" applyBorder="0" applyAlignment="0" applyProtection="0"/>
    <xf numFmtId="9" fontId="6" fillId="0" borderId="0" applyFont="0" applyFill="0" applyBorder="0" applyAlignment="0" applyProtection="0"/>
  </cellStyleXfs>
  <cellXfs count="59">
    <xf numFmtId="0" fontId="0" fillId="0" borderId="0" xfId="0"/>
    <xf numFmtId="0" fontId="0" fillId="0" borderId="0" xfId="0"/>
    <xf numFmtId="0" fontId="3" fillId="0" borderId="0" xfId="0" applyFont="1" applyFill="1" applyBorder="1" applyAlignment="1" applyProtection="1">
      <alignment wrapText="1" readingOrder="1"/>
      <protection locked="0"/>
    </xf>
    <xf numFmtId="0" fontId="5" fillId="0" borderId="0" xfId="0" applyFont="1"/>
    <xf numFmtId="0" fontId="2" fillId="0" borderId="0" xfId="0" applyFont="1" applyBorder="1" applyAlignment="1" applyProtection="1">
      <alignment horizontal="left" vertical="center" wrapText="1" shrinkToFit="1" readingOrder="1"/>
      <protection locked="0"/>
    </xf>
    <xf numFmtId="16" fontId="0" fillId="0" borderId="0" xfId="0" applyNumberFormat="1"/>
    <xf numFmtId="17" fontId="0" fillId="0" borderId="0" xfId="0" applyNumberFormat="1"/>
    <xf numFmtId="0" fontId="2" fillId="0" borderId="0" xfId="0" applyFont="1" applyFill="1" applyBorder="1" applyAlignment="1" applyProtection="1">
      <alignment horizontal="left" vertical="center" wrapText="1" shrinkToFit="1" readingOrder="1"/>
      <protection locked="0"/>
    </xf>
    <xf numFmtId="0" fontId="4" fillId="0" borderId="0" xfId="0" applyFont="1" applyFill="1" applyBorder="1" applyAlignment="1" applyProtection="1">
      <alignment horizontal="left" vertical="center" wrapText="1" shrinkToFit="1" readingOrder="1"/>
      <protection locked="0"/>
    </xf>
    <xf numFmtId="9" fontId="0" fillId="0" borderId="0" xfId="0" applyNumberFormat="1"/>
    <xf numFmtId="0" fontId="0" fillId="0" borderId="0" xfId="0"/>
    <xf numFmtId="9" fontId="3" fillId="0" borderId="0" xfId="2" applyFont="1" applyFill="1" applyBorder="1" applyAlignment="1" applyProtection="1">
      <alignment wrapText="1" readingOrder="1"/>
      <protection locked="0"/>
    </xf>
    <xf numFmtId="0" fontId="2" fillId="0" borderId="0" xfId="0" applyFont="1" applyAlignment="1">
      <alignment wrapText="1"/>
    </xf>
    <xf numFmtId="0" fontId="2" fillId="0" borderId="0" xfId="0" applyFont="1" applyAlignment="1">
      <alignment horizontal="left" vertical="center" wrapText="1"/>
    </xf>
    <xf numFmtId="0" fontId="2" fillId="0" borderId="0" xfId="0" applyFont="1" applyAlignment="1">
      <alignment horizontal="left" vertical="top" wrapText="1"/>
    </xf>
    <xf numFmtId="0" fontId="0" fillId="0" borderId="0" xfId="0" quotePrefix="1"/>
    <xf numFmtId="16" fontId="0" fillId="0" borderId="0" xfId="0" quotePrefix="1" applyNumberFormat="1"/>
    <xf numFmtId="0" fontId="7" fillId="0" borderId="0" xfId="0" applyFont="1"/>
    <xf numFmtId="0" fontId="7" fillId="0" borderId="0" xfId="0" applyFont="1" applyAlignment="1">
      <alignment horizontal="center"/>
    </xf>
    <xf numFmtId="0" fontId="7" fillId="0" borderId="1" xfId="0" applyFont="1" applyBorder="1" applyAlignment="1" applyProtection="1">
      <alignment readingOrder="1"/>
    </xf>
    <xf numFmtId="0" fontId="7" fillId="0" borderId="0" xfId="0" applyFont="1" applyAlignment="1">
      <alignment wrapText="1"/>
    </xf>
    <xf numFmtId="0" fontId="8" fillId="2" borderId="2" xfId="0" applyFont="1" applyFill="1" applyBorder="1" applyAlignment="1" applyProtection="1">
      <alignment horizontal="center" readingOrder="1"/>
    </xf>
    <xf numFmtId="0" fontId="7" fillId="0" borderId="0" xfId="0" applyFont="1" applyFill="1"/>
    <xf numFmtId="0" fontId="9" fillId="0" borderId="1" xfId="0" applyFont="1" applyBorder="1" applyAlignment="1" applyProtection="1">
      <alignment horizontal="right"/>
    </xf>
    <xf numFmtId="0" fontId="9" fillId="0" borderId="0" xfId="0" applyFont="1" applyBorder="1" applyAlignment="1" applyProtection="1">
      <alignment horizontal="right"/>
    </xf>
    <xf numFmtId="0" fontId="9" fillId="0" borderId="0" xfId="0" applyFont="1" applyBorder="1" applyAlignment="1" applyProtection="1">
      <alignment horizontal="left"/>
    </xf>
    <xf numFmtId="0" fontId="9" fillId="0" borderId="0" xfId="0" applyFont="1" applyBorder="1" applyAlignment="1" applyProtection="1">
      <alignment horizontal="center"/>
    </xf>
    <xf numFmtId="9" fontId="7" fillId="0" borderId="0" xfId="2" applyFont="1"/>
    <xf numFmtId="0" fontId="10" fillId="0" borderId="3" xfId="0" applyFont="1" applyBorder="1"/>
    <xf numFmtId="0" fontId="9" fillId="0" borderId="3" xfId="0" applyFont="1" applyBorder="1" applyAlignment="1" applyProtection="1">
      <alignment horizontal="right"/>
    </xf>
    <xf numFmtId="0" fontId="10" fillId="0" borderId="3" xfId="0" applyFont="1" applyBorder="1" applyAlignment="1">
      <alignment horizontal="left"/>
    </xf>
    <xf numFmtId="0" fontId="9" fillId="0" borderId="3" xfId="0" applyFont="1" applyBorder="1" applyAlignment="1" applyProtection="1">
      <alignment horizontal="center"/>
    </xf>
    <xf numFmtId="0" fontId="7" fillId="0" borderId="0" xfId="0" applyFont="1" applyAlignment="1">
      <alignment horizontal="left" vertical="top" wrapText="1"/>
    </xf>
    <xf numFmtId="0" fontId="10" fillId="0" borderId="0" xfId="0" applyFont="1" applyAlignment="1">
      <alignment horizontal="left" vertical="top"/>
    </xf>
    <xf numFmtId="0" fontId="7" fillId="5" borderId="0" xfId="0" applyFont="1" applyFill="1"/>
    <xf numFmtId="0" fontId="7" fillId="5" borderId="0" xfId="0" applyFont="1" applyFill="1" applyAlignment="1">
      <alignment horizontal="center"/>
    </xf>
    <xf numFmtId="0" fontId="7" fillId="4" borderId="10" xfId="0" applyFont="1" applyFill="1" applyBorder="1" applyAlignment="1" applyProtection="1">
      <alignment horizontal="center"/>
      <protection locked="0"/>
    </xf>
    <xf numFmtId="0" fontId="7" fillId="3" borderId="10" xfId="0" applyFont="1" applyFill="1" applyBorder="1" applyAlignment="1" applyProtection="1">
      <alignment wrapText="1" readingOrder="1"/>
    </xf>
    <xf numFmtId="0" fontId="7" fillId="3" borderId="10" xfId="0" applyFont="1" applyFill="1" applyBorder="1" applyAlignment="1" applyProtection="1">
      <alignment readingOrder="1"/>
    </xf>
    <xf numFmtId="0" fontId="7" fillId="0" borderId="0" xfId="0" applyFont="1" applyAlignment="1">
      <alignment vertical="center" wrapText="1"/>
    </xf>
    <xf numFmtId="0" fontId="0" fillId="5" borderId="0" xfId="0" applyFill="1"/>
    <xf numFmtId="0" fontId="7" fillId="0" borderId="0" xfId="0" applyFont="1" applyAlignment="1">
      <alignment vertical="center"/>
    </xf>
    <xf numFmtId="0" fontId="7" fillId="0" borderId="0" xfId="0" applyFont="1" applyFill="1" applyAlignment="1">
      <alignment wrapText="1"/>
    </xf>
    <xf numFmtId="0" fontId="13" fillId="6" borderId="4" xfId="0" applyFont="1" applyFill="1" applyBorder="1" applyAlignment="1" applyProtection="1">
      <alignment horizontal="center" vertical="center" readingOrder="1"/>
    </xf>
    <xf numFmtId="0" fontId="10" fillId="0" borderId="5" xfId="0" applyFont="1" applyBorder="1" applyAlignment="1">
      <alignment vertical="center" readingOrder="1"/>
    </xf>
    <xf numFmtId="0" fontId="13" fillId="6" borderId="6" xfId="0" applyFont="1" applyFill="1" applyBorder="1" applyAlignment="1" applyProtection="1">
      <alignment horizontal="center" vertical="center" readingOrder="1"/>
    </xf>
    <xf numFmtId="0" fontId="10" fillId="3" borderId="7" xfId="0" applyFont="1" applyFill="1" applyBorder="1" applyAlignment="1" applyProtection="1">
      <alignment horizontal="left" vertical="center" readingOrder="1"/>
    </xf>
    <xf numFmtId="0" fontId="10" fillId="0" borderId="8" xfId="0" applyFont="1" applyBorder="1"/>
    <xf numFmtId="0" fontId="5" fillId="0" borderId="0" xfId="0" applyFont="1" applyAlignment="1">
      <alignment wrapText="1"/>
    </xf>
    <xf numFmtId="0" fontId="7" fillId="3" borderId="9" xfId="0" applyFont="1" applyFill="1" applyBorder="1" applyAlignment="1">
      <alignment horizontal="left" vertical="center" wrapText="1"/>
    </xf>
    <xf numFmtId="0" fontId="7" fillId="3" borderId="11" xfId="0" applyFont="1" applyFill="1" applyBorder="1" applyAlignment="1" applyProtection="1">
      <alignment wrapText="1" readingOrder="1"/>
    </xf>
    <xf numFmtId="0" fontId="13" fillId="6" borderId="2" xfId="0" applyFont="1" applyFill="1" applyBorder="1" applyAlignment="1" applyProtection="1">
      <alignment horizontal="center" readingOrder="1"/>
    </xf>
    <xf numFmtId="0" fontId="7" fillId="4" borderId="11" xfId="0" applyFont="1" applyFill="1" applyBorder="1" applyAlignment="1" applyProtection="1">
      <alignment horizontal="center"/>
      <protection locked="0"/>
    </xf>
    <xf numFmtId="0" fontId="12" fillId="6" borderId="7" xfId="0" applyFont="1" applyFill="1" applyBorder="1" applyAlignment="1">
      <alignment horizontal="center" vertical="center" wrapText="1"/>
    </xf>
    <xf numFmtId="0" fontId="12" fillId="6" borderId="8"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1" fillId="6" borderId="4" xfId="0" applyFont="1" applyFill="1" applyBorder="1" applyAlignment="1">
      <alignment horizontal="center"/>
    </xf>
    <xf numFmtId="0" fontId="11" fillId="6" borderId="5" xfId="0" applyFont="1" applyFill="1" applyBorder="1" applyAlignment="1">
      <alignment horizontal="center"/>
    </xf>
    <xf numFmtId="0" fontId="11" fillId="6" borderId="6" xfId="0" applyFont="1" applyFill="1" applyBorder="1" applyAlignment="1">
      <alignment horizontal="center"/>
    </xf>
  </cellXfs>
  <cellStyles count="3">
    <cellStyle name="Normal" xfId="0" builtinId="0"/>
    <cellStyle name="Percent" xfId="2" builtinId="5"/>
    <cellStyle name="Percent 2" xfId="1"/>
  </cellStyles>
  <dxfs count="70">
    <dxf>
      <font>
        <b/>
        <i val="0"/>
      </font>
      <fill>
        <patternFill>
          <bgColor rgb="FF00B050"/>
        </patternFill>
      </fill>
    </dxf>
    <dxf>
      <font>
        <b/>
        <i val="0"/>
      </font>
      <fill>
        <patternFill>
          <bgColor rgb="FF92D050"/>
        </patternFill>
      </fill>
    </dxf>
    <dxf>
      <font>
        <b/>
        <i val="0"/>
        <color theme="1"/>
      </font>
      <fill>
        <patternFill>
          <bgColor rgb="FFFFFF66"/>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92D050"/>
        </patternFill>
      </fill>
    </dxf>
    <dxf>
      <font>
        <b/>
        <i val="0"/>
        <color theme="1"/>
      </font>
      <fill>
        <patternFill>
          <bgColor rgb="FFFFFF66"/>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92D050"/>
        </patternFill>
      </fill>
    </dxf>
    <dxf>
      <font>
        <b/>
        <i val="0"/>
        <color theme="1"/>
      </font>
      <fill>
        <patternFill>
          <bgColor rgb="FFFFFF66"/>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92D050"/>
        </patternFill>
      </fill>
    </dxf>
    <dxf>
      <font>
        <b/>
        <i val="0"/>
        <color theme="1"/>
      </font>
      <fill>
        <patternFill>
          <bgColor rgb="FFFFFF66"/>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92D050"/>
        </patternFill>
      </fill>
    </dxf>
    <dxf>
      <font>
        <b/>
        <i val="0"/>
        <color theme="1"/>
      </font>
      <fill>
        <patternFill>
          <bgColor rgb="FFFFFF66"/>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92D050"/>
        </patternFill>
      </fill>
    </dxf>
    <dxf>
      <font>
        <b/>
        <i val="0"/>
        <color theme="1"/>
      </font>
      <fill>
        <patternFill>
          <bgColor rgb="FFFFFF66"/>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92D050"/>
        </patternFill>
      </fill>
    </dxf>
    <dxf>
      <font>
        <b/>
        <i val="0"/>
        <color theme="1"/>
      </font>
      <fill>
        <patternFill>
          <bgColor rgb="FFFFFF66"/>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92D050"/>
        </patternFill>
      </fill>
    </dxf>
    <dxf>
      <font>
        <b/>
        <i val="0"/>
        <color theme="1"/>
      </font>
      <fill>
        <patternFill>
          <bgColor rgb="FFFFFF66"/>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92D050"/>
        </patternFill>
      </fill>
    </dxf>
    <dxf>
      <font>
        <b/>
        <i val="0"/>
        <color theme="1"/>
      </font>
      <fill>
        <patternFill>
          <bgColor rgb="FFFFFF66"/>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92D050"/>
        </patternFill>
      </fill>
    </dxf>
    <dxf>
      <font>
        <b/>
        <i val="0"/>
        <color theme="1"/>
      </font>
      <fill>
        <patternFill>
          <bgColor rgb="FFFFFF66"/>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92D050"/>
        </patternFill>
      </fill>
    </dxf>
    <dxf>
      <font>
        <b/>
        <i val="0"/>
        <color theme="1"/>
      </font>
      <fill>
        <patternFill>
          <bgColor rgb="FFFFFF66"/>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92D050"/>
        </patternFill>
      </fill>
    </dxf>
    <dxf>
      <font>
        <b/>
        <i val="0"/>
        <color theme="1"/>
      </font>
      <fill>
        <patternFill>
          <bgColor rgb="FFFFFF66"/>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92D050"/>
        </patternFill>
      </fill>
    </dxf>
    <dxf>
      <font>
        <b/>
        <i val="0"/>
        <color theme="1"/>
      </font>
      <fill>
        <patternFill>
          <bgColor rgb="FFFFFF66"/>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92D050"/>
        </patternFill>
      </fill>
    </dxf>
    <dxf>
      <font>
        <b/>
        <i val="0"/>
        <color theme="1"/>
      </font>
      <fill>
        <patternFill>
          <bgColor rgb="FFFFFF66"/>
        </patternFill>
      </fill>
    </dxf>
    <dxf>
      <font>
        <b/>
        <i val="0"/>
      </font>
      <fill>
        <patternFill>
          <bgColor rgb="FFFFC000"/>
        </patternFill>
      </fill>
    </dxf>
    <dxf>
      <font>
        <b/>
        <i val="0"/>
      </font>
      <fill>
        <patternFill>
          <bgColor rgb="FFFF0000"/>
        </patternFill>
      </fill>
    </dxf>
  </dxfs>
  <tableStyles count="0" defaultTableStyle="TableStyleMedium9" defaultPivotStyle="PivotStyleLight16"/>
  <colors>
    <mruColors>
      <color rgb="FFFFFF66"/>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85725</xdr:rowOff>
    </xdr:from>
    <xdr:to>
      <xdr:col>4</xdr:col>
      <xdr:colOff>577087</xdr:colOff>
      <xdr:row>4</xdr:row>
      <xdr:rowOff>18729</xdr:rowOff>
    </xdr:to>
    <xdr:pic>
      <xdr:nvPicPr>
        <xdr:cNvPr id="2" name="Picture 1"/>
        <xdr:cNvPicPr>
          <a:picLocks noChangeAspect="1"/>
        </xdr:cNvPicPr>
      </xdr:nvPicPr>
      <xdr:blipFill>
        <a:blip xmlns:r="http://schemas.openxmlformats.org/officeDocument/2006/relationships" r:embed="rId1"/>
        <a:stretch>
          <a:fillRect/>
        </a:stretch>
      </xdr:blipFill>
      <xdr:spPr>
        <a:xfrm>
          <a:off x="95250" y="85725"/>
          <a:ext cx="2920237" cy="695004"/>
        </a:xfrm>
        <a:prstGeom prst="rect">
          <a:avLst/>
        </a:prstGeom>
      </xdr:spPr>
    </xdr:pic>
    <xdr:clientData/>
  </xdr:twoCellAnchor>
  <xdr:twoCellAnchor>
    <xdr:from>
      <xdr:col>0</xdr:col>
      <xdr:colOff>409575</xdr:colOff>
      <xdr:row>5</xdr:row>
      <xdr:rowOff>38100</xdr:rowOff>
    </xdr:from>
    <xdr:to>
      <xdr:col>14</xdr:col>
      <xdr:colOff>28575</xdr:colOff>
      <xdr:row>23</xdr:row>
      <xdr:rowOff>152400</xdr:rowOff>
    </xdr:to>
    <xdr:sp macro="" textlink="">
      <xdr:nvSpPr>
        <xdr:cNvPr id="3" name="TextBox 2"/>
        <xdr:cNvSpPr txBox="1"/>
      </xdr:nvSpPr>
      <xdr:spPr>
        <a:xfrm>
          <a:off x="409575" y="990600"/>
          <a:ext cx="8153400" cy="354330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tx2">
                  <a:lumMod val="75000"/>
                </a:schemeClr>
              </a:solidFill>
              <a:latin typeface="Century Gothic" panose="020B0502020202020204" pitchFamily="34" charset="0"/>
            </a:rPr>
            <a:t>This spreadsheet</a:t>
          </a:r>
          <a:r>
            <a:rPr lang="en-GB" sz="1100" baseline="0">
              <a:solidFill>
                <a:schemeClr val="tx2">
                  <a:lumMod val="75000"/>
                </a:schemeClr>
              </a:solidFill>
              <a:latin typeface="Century Gothic" panose="020B0502020202020204" pitchFamily="34" charset="0"/>
            </a:rPr>
            <a:t> is designed to help you think about your Board and Board meetings and will give you an overview of their performance and health.  </a:t>
          </a:r>
        </a:p>
        <a:p>
          <a:endParaRPr lang="en-GB" sz="1100" baseline="0">
            <a:solidFill>
              <a:schemeClr val="tx2">
                <a:lumMod val="75000"/>
              </a:schemeClr>
            </a:solidFill>
            <a:latin typeface="Century Gothic" panose="020B0502020202020204" pitchFamily="34" charset="0"/>
          </a:endParaRPr>
        </a:p>
        <a:p>
          <a:r>
            <a:rPr lang="en-GB" sz="1100" baseline="0">
              <a:solidFill>
                <a:schemeClr val="tx2">
                  <a:lumMod val="75000"/>
                </a:schemeClr>
              </a:solidFill>
              <a:latin typeface="Century Gothic" panose="020B0502020202020204" pitchFamily="34" charset="0"/>
            </a:rPr>
            <a:t>An 'Excellent' score means that your Board has the right people and is doing the right things to drive your business forward.  A 'Poor' rating means that your Board is not working for you or not happening at all! Ratings between the two extremes mean that there are areas which need to be looked at and improved if you are to gain the full benefit of your Board.</a:t>
          </a:r>
        </a:p>
        <a:p>
          <a:endParaRPr lang="en-GB" sz="1100" baseline="0">
            <a:solidFill>
              <a:schemeClr val="tx2">
                <a:lumMod val="75000"/>
              </a:schemeClr>
            </a:solidFill>
            <a:latin typeface="Century Gothic" panose="020B0502020202020204" pitchFamily="34" charset="0"/>
          </a:endParaRPr>
        </a:p>
        <a:p>
          <a:r>
            <a:rPr lang="en-GB" sz="1100" baseline="0">
              <a:solidFill>
                <a:schemeClr val="tx2">
                  <a:lumMod val="75000"/>
                </a:schemeClr>
              </a:solidFill>
              <a:latin typeface="Century Gothic" panose="020B0502020202020204" pitchFamily="34" charset="0"/>
            </a:rPr>
            <a:t>The </a:t>
          </a:r>
          <a:r>
            <a:rPr lang="en-GB" sz="1100" b="1" baseline="0">
              <a:solidFill>
                <a:schemeClr val="tx2">
                  <a:lumMod val="75000"/>
                </a:schemeClr>
              </a:solidFill>
              <a:latin typeface="Century Gothic" panose="020B0502020202020204" pitchFamily="34" charset="0"/>
            </a:rPr>
            <a:t>'Assessment</a:t>
          </a:r>
          <a:r>
            <a:rPr lang="en-GB" sz="1100" baseline="0">
              <a:solidFill>
                <a:schemeClr val="tx2">
                  <a:lumMod val="75000"/>
                </a:schemeClr>
              </a:solidFill>
              <a:latin typeface="Century Gothic" panose="020B0502020202020204" pitchFamily="34" charset="0"/>
            </a:rPr>
            <a:t>' tab contains various questions designed to explore how your board is performing.  The yellow cells to the right of the questions each contain a drop down list of potential answers.  Select the answer most relevant to your business.  The scoring is automatic.</a:t>
          </a:r>
        </a:p>
        <a:p>
          <a:endParaRPr lang="en-GB" sz="1100" baseline="0">
            <a:solidFill>
              <a:schemeClr val="tx2">
                <a:lumMod val="75000"/>
              </a:schemeClr>
            </a:solidFill>
            <a:latin typeface="Century Gothic" panose="020B0502020202020204" pitchFamily="34"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100" baseline="0">
              <a:solidFill>
                <a:schemeClr val="tx2">
                  <a:lumMod val="75000"/>
                </a:schemeClr>
              </a:solidFill>
              <a:latin typeface="Century Gothic" panose="020B0502020202020204" pitchFamily="34" charset="0"/>
              <a:ea typeface="+mn-ea"/>
              <a:cs typeface="+mn-cs"/>
            </a:rPr>
            <a:t>We hope that this template is helpful in shaping your thinking.  Should you wish to explore its output further to develop your strategy do get in touch and book a free business help session at www.pro-actions.com/fbhs</a:t>
          </a:r>
        </a:p>
        <a:p>
          <a:pPr marL="0" marR="0" indent="0" defTabSz="914400" eaLnBrk="1" fontAlgn="auto" latinLnBrk="0" hangingPunct="1">
            <a:lnSpc>
              <a:spcPct val="100000"/>
            </a:lnSpc>
            <a:spcBef>
              <a:spcPts val="0"/>
            </a:spcBef>
            <a:spcAft>
              <a:spcPts val="0"/>
            </a:spcAft>
            <a:buClrTx/>
            <a:buSzTx/>
            <a:buFontTx/>
            <a:buNone/>
            <a:tabLst/>
            <a:defRPr/>
          </a:pPr>
          <a:endParaRPr lang="en-GB" sz="1100" baseline="0">
            <a:solidFill>
              <a:schemeClr val="tx2">
                <a:lumMod val="75000"/>
              </a:schemeClr>
            </a:solidFill>
            <a:latin typeface="Century Gothic" panose="020B0502020202020204" pitchFamily="34"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GB" sz="1100" baseline="0">
            <a:solidFill>
              <a:schemeClr val="tx2">
                <a:lumMod val="75000"/>
              </a:schemeClr>
            </a:solidFill>
            <a:latin typeface="Century Gothic" panose="020B0502020202020204" pitchFamily="34"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GB" sz="1100" baseline="0">
            <a:solidFill>
              <a:schemeClr val="tx2">
                <a:lumMod val="75000"/>
              </a:schemeClr>
            </a:solidFill>
            <a:latin typeface="Century Gothic" panose="020B0502020202020204" pitchFamily="34" charset="0"/>
            <a:ea typeface="+mn-ea"/>
            <a:cs typeface="+mn-cs"/>
          </a:endParaRPr>
        </a:p>
        <a:p>
          <a:pPr marL="0" marR="0" indent="0" algn="r" defTabSz="914400" eaLnBrk="1" fontAlgn="auto" latinLnBrk="0" hangingPunct="1">
            <a:lnSpc>
              <a:spcPct val="100000"/>
            </a:lnSpc>
            <a:spcBef>
              <a:spcPts val="0"/>
            </a:spcBef>
            <a:spcAft>
              <a:spcPts val="0"/>
            </a:spcAft>
            <a:buClrTx/>
            <a:buSzTx/>
            <a:buFontTx/>
            <a:buNone/>
            <a:tabLst/>
            <a:defRPr/>
          </a:pPr>
          <a:r>
            <a:rPr lang="en-GB" sz="800" baseline="0">
              <a:solidFill>
                <a:schemeClr val="tx2">
                  <a:lumMod val="75000"/>
                </a:schemeClr>
              </a:solidFill>
              <a:latin typeface="Century Gothic" panose="020B0502020202020204" pitchFamily="34" charset="0"/>
              <a:ea typeface="+mn-ea"/>
              <a:cs typeface="+mn-cs"/>
            </a:rPr>
            <a:t>(c) Pro-actions Business Coaching and Support Limited, 2017</a:t>
          </a:r>
        </a:p>
        <a:p>
          <a:pPr marL="0" marR="0" indent="0" algn="r" defTabSz="914400" eaLnBrk="1" fontAlgn="auto" latinLnBrk="0" hangingPunct="1">
            <a:lnSpc>
              <a:spcPct val="100000"/>
            </a:lnSpc>
            <a:spcBef>
              <a:spcPts val="0"/>
            </a:spcBef>
            <a:spcAft>
              <a:spcPts val="0"/>
            </a:spcAft>
            <a:buClrTx/>
            <a:buSzTx/>
            <a:buFontTx/>
            <a:buNone/>
            <a:tabLst/>
            <a:defRPr/>
          </a:pPr>
          <a:r>
            <a:rPr lang="en-GB" sz="800" baseline="0">
              <a:solidFill>
                <a:schemeClr val="tx2">
                  <a:lumMod val="75000"/>
                </a:schemeClr>
              </a:solidFill>
              <a:latin typeface="Century Gothic" panose="020B0502020202020204" pitchFamily="34" charset="0"/>
              <a:ea typeface="+mn-ea"/>
              <a:cs typeface="+mn-cs"/>
            </a:rPr>
            <a:t>Version 2</a:t>
          </a:r>
          <a:endParaRPr lang="en-GB" sz="1100" baseline="0">
            <a:solidFill>
              <a:schemeClr val="tx2">
                <a:lumMod val="75000"/>
              </a:schemeClr>
            </a:solidFill>
            <a:latin typeface="Century Gothic" panose="020B0502020202020204" pitchFamily="34" charset="0"/>
          </a:endParaRPr>
        </a:p>
        <a:p>
          <a:endParaRPr lang="en-GB" sz="1100" baseline="0">
            <a:solidFill>
              <a:schemeClr val="tx2">
                <a:lumMod val="75000"/>
              </a:schemeClr>
            </a:solidFill>
            <a:latin typeface="Century Gothic" panose="020B0502020202020204" pitchFamily="34" charset="0"/>
          </a:endParaRPr>
        </a:p>
        <a:p>
          <a:endParaRPr lang="en-GB" sz="1100" baseline="0">
            <a:solidFill>
              <a:schemeClr val="tx2">
                <a:lumMod val="75000"/>
              </a:schemeClr>
            </a:solidFill>
            <a:latin typeface="Century Gothic" panose="020B0502020202020204" pitchFamily="34" charset="0"/>
          </a:endParaRPr>
        </a:p>
        <a:p>
          <a:endParaRPr lang="en-GB" sz="1100">
            <a:solidFill>
              <a:schemeClr val="tx2">
                <a:lumMod val="75000"/>
              </a:schemeClr>
            </a:solidFill>
            <a:latin typeface="Century Gothic" panose="020B0502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52915</xdr:colOff>
      <xdr:row>0</xdr:row>
      <xdr:rowOff>63511</xdr:rowOff>
    </xdr:from>
    <xdr:to>
      <xdr:col>0</xdr:col>
      <xdr:colOff>2973152</xdr:colOff>
      <xdr:row>3</xdr:row>
      <xdr:rowOff>123515</xdr:rowOff>
    </xdr:to>
    <xdr:pic>
      <xdr:nvPicPr>
        <xdr:cNvPr id="3" name="Picture 2"/>
        <xdr:cNvPicPr>
          <a:picLocks noChangeAspect="1"/>
        </xdr:cNvPicPr>
      </xdr:nvPicPr>
      <xdr:blipFill>
        <a:blip xmlns:r="http://schemas.openxmlformats.org/officeDocument/2006/relationships" r:embed="rId1"/>
        <a:stretch>
          <a:fillRect/>
        </a:stretch>
      </xdr:blipFill>
      <xdr:spPr>
        <a:xfrm>
          <a:off x="52915" y="63511"/>
          <a:ext cx="2920237" cy="69500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39" sqref="C39"/>
    </sheetView>
  </sheetViews>
  <sheetFormatPr baseColWidth="10" defaultColWidth="8.83203125" defaultRowHeight="15" x14ac:dyDescent="0.2"/>
  <cols>
    <col min="1" max="16384" width="8.83203125" style="40"/>
  </cols>
  <sheetData/>
  <sheetProtection password="C51B"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60"/>
  <sheetViews>
    <sheetView tabSelected="1" workbookViewId="0">
      <pane ySplit="6" topLeftCell="A7" activePane="bottomLeft" state="frozen"/>
      <selection pane="bottomLeft" activeCell="C9" sqref="C9"/>
    </sheetView>
  </sheetViews>
  <sheetFormatPr baseColWidth="10" defaultColWidth="8.83203125" defaultRowHeight="14" x14ac:dyDescent="0.15"/>
  <cols>
    <col min="1" max="1" width="98.5" style="17" customWidth="1"/>
    <col min="2" max="2" width="2.6640625" style="17" customWidth="1"/>
    <col min="3" max="3" width="53.5" style="18" customWidth="1"/>
    <col min="4" max="4" width="2.6640625" style="17" customWidth="1"/>
    <col min="5" max="5" width="9.1640625" style="17" hidden="1" customWidth="1"/>
    <col min="6" max="6" width="2.6640625" style="17" hidden="1" customWidth="1"/>
    <col min="7" max="8" width="9.1640625" style="17" hidden="1" customWidth="1"/>
    <col min="9" max="9" width="0" style="17" hidden="1" customWidth="1"/>
    <col min="10" max="10" width="82.83203125" style="17" customWidth="1"/>
    <col min="11" max="16384" width="8.83203125" style="17"/>
  </cols>
  <sheetData>
    <row r="1" spans="1:11" s="34" customFormat="1" x14ac:dyDescent="0.15">
      <c r="C1" s="35"/>
    </row>
    <row r="2" spans="1:11" s="34" customFormat="1" x14ac:dyDescent="0.15">
      <c r="C2" s="35"/>
    </row>
    <row r="3" spans="1:11" s="34" customFormat="1" x14ac:dyDescent="0.15">
      <c r="C3" s="35"/>
    </row>
    <row r="4" spans="1:11" s="34" customFormat="1" ht="15" thickBot="1" x14ac:dyDescent="0.2">
      <c r="C4" s="35"/>
    </row>
    <row r="5" spans="1:11" ht="23" x14ac:dyDescent="0.25">
      <c r="A5" s="56" t="s">
        <v>49</v>
      </c>
      <c r="B5" s="57"/>
      <c r="C5" s="58"/>
    </row>
    <row r="6" spans="1:11" ht="53.25" customHeight="1" thickBot="1" x14ac:dyDescent="0.2">
      <c r="A6" s="53" t="s">
        <v>108</v>
      </c>
      <c r="B6" s="54"/>
      <c r="C6" s="55"/>
    </row>
    <row r="7" spans="1:11" x14ac:dyDescent="0.15">
      <c r="A7" s="19"/>
    </row>
    <row r="8" spans="1:11" ht="16" x14ac:dyDescent="0.2">
      <c r="A8" s="51" t="s">
        <v>33</v>
      </c>
      <c r="C8" s="51" t="s">
        <v>8</v>
      </c>
      <c r="D8" s="39"/>
      <c r="E8" s="39"/>
      <c r="F8" s="39"/>
    </row>
    <row r="9" spans="1:11" x14ac:dyDescent="0.15">
      <c r="A9" s="50" t="s">
        <v>7</v>
      </c>
      <c r="C9" s="52"/>
      <c r="D9" s="20"/>
      <c r="E9" s="20"/>
      <c r="F9" s="20"/>
    </row>
    <row r="10" spans="1:11" x14ac:dyDescent="0.15">
      <c r="A10" s="37" t="s">
        <v>9</v>
      </c>
      <c r="C10" s="36"/>
      <c r="D10" s="20"/>
      <c r="E10" s="20"/>
      <c r="F10" s="20"/>
      <c r="J10" s="20"/>
    </row>
    <row r="11" spans="1:11" x14ac:dyDescent="0.15">
      <c r="A11" s="38" t="s">
        <v>13</v>
      </c>
      <c r="C11" s="36"/>
      <c r="D11" s="20"/>
      <c r="E11" s="20"/>
      <c r="F11" s="20"/>
    </row>
    <row r="12" spans="1:11" x14ac:dyDescent="0.15">
      <c r="A12" s="38" t="s">
        <v>19</v>
      </c>
      <c r="C12" s="36"/>
      <c r="D12" s="20"/>
      <c r="E12" s="20"/>
      <c r="F12" s="20"/>
    </row>
    <row r="13" spans="1:11" x14ac:dyDescent="0.15">
      <c r="A13" s="38" t="s">
        <v>20</v>
      </c>
      <c r="C13" s="36"/>
      <c r="D13" s="20"/>
      <c r="E13" s="20"/>
      <c r="F13" s="20"/>
    </row>
    <row r="14" spans="1:11" x14ac:dyDescent="0.15">
      <c r="A14" s="19"/>
    </row>
    <row r="15" spans="1:11" ht="16" x14ac:dyDescent="0.2">
      <c r="A15" s="51" t="s">
        <v>50</v>
      </c>
      <c r="C15" s="51" t="s">
        <v>31</v>
      </c>
      <c r="E15" s="21" t="s">
        <v>34</v>
      </c>
      <c r="H15" s="21" t="s">
        <v>35</v>
      </c>
    </row>
    <row r="16" spans="1:11" x14ac:dyDescent="0.15">
      <c r="A16" s="50" t="s">
        <v>107</v>
      </c>
      <c r="C16" s="52"/>
      <c r="E16" s="17" t="e">
        <f>VLOOKUP(C16, 'Drop Downs'!$B$45:$C$48, 2, FALSE)</f>
        <v>#N/A</v>
      </c>
      <c r="J16" s="42"/>
      <c r="K16" s="22"/>
    </row>
    <row r="17" spans="1:11" x14ac:dyDescent="0.15">
      <c r="A17" s="37" t="s">
        <v>56</v>
      </c>
      <c r="C17" s="36"/>
      <c r="E17" s="17" t="e">
        <f>VLOOKUP(C17, 'Drop Downs'!$B$51:$C$54, 2, FALSE)</f>
        <v>#N/A</v>
      </c>
      <c r="J17" s="22"/>
      <c r="K17" s="22"/>
    </row>
    <row r="18" spans="1:11" x14ac:dyDescent="0.15">
      <c r="A18" s="38" t="s">
        <v>57</v>
      </c>
      <c r="C18" s="36"/>
      <c r="E18" s="17" t="e">
        <f>VLOOKUP(C18, 'Drop Downs'!$B$39:$C$42, 2, FALSE)</f>
        <v>#N/A</v>
      </c>
    </row>
    <row r="19" spans="1:11" x14ac:dyDescent="0.15">
      <c r="A19" s="23"/>
      <c r="E19" s="24" t="e">
        <f>SUM(E16:E18)</f>
        <v>#N/A</v>
      </c>
      <c r="F19" s="24" t="s">
        <v>32</v>
      </c>
      <c r="G19" s="25">
        <f>COUNT(E15:E18)*'Drop Downs'!C42</f>
        <v>0</v>
      </c>
      <c r="H19" s="26" t="e">
        <f>IF(E19/G19&gt;='Drop Downs'!$C$70, 'Drop Downs'!$B$70, IF(E19/G19&gt;='Drop Downs'!$C$71, 'Drop Downs'!$B$71, IF(E19/G19&gt;='Drop Downs'!$C$72, 'Drop Downs'!$B$72, IF(E19/G19&gt;='Drop Downs'!$C$73, 'Drop Downs'!$B$73, 'Drop Downs'!$B$74))))</f>
        <v>#N/A</v>
      </c>
    </row>
    <row r="20" spans="1:11" ht="16" x14ac:dyDescent="0.2">
      <c r="A20" s="51" t="s">
        <v>51</v>
      </c>
      <c r="C20" s="51" t="s">
        <v>31</v>
      </c>
      <c r="H20" s="27"/>
    </row>
    <row r="21" spans="1:11" x14ac:dyDescent="0.15">
      <c r="A21" s="50" t="s">
        <v>58</v>
      </c>
      <c r="C21" s="52"/>
      <c r="E21" s="17" t="e">
        <f>VLOOKUP(C21, 'Drop Downs'!$B$57:$C$60, 2, FALSE)</f>
        <v>#N/A</v>
      </c>
      <c r="J21" s="42"/>
    </row>
    <row r="22" spans="1:11" x14ac:dyDescent="0.15">
      <c r="A22" s="37" t="s">
        <v>59</v>
      </c>
      <c r="C22" s="36"/>
      <c r="E22" s="17" t="e">
        <f>VLOOKUP(C22, 'Drop Downs'!$B$63:$C$66, 2, FALSE)</f>
        <v>#N/A</v>
      </c>
      <c r="J22" s="22"/>
    </row>
    <row r="23" spans="1:11" x14ac:dyDescent="0.15">
      <c r="A23" s="23"/>
      <c r="E23" s="24" t="e">
        <f>SUM(E21:E22)</f>
        <v>#N/A</v>
      </c>
      <c r="F23" s="24" t="s">
        <v>32</v>
      </c>
      <c r="G23" s="25">
        <f>COUNT(E21:E22)*'Drop Downs'!C42</f>
        <v>0</v>
      </c>
      <c r="H23" s="26" t="e">
        <f>IF(E23/G23&gt;='Drop Downs'!$C$70, 'Drop Downs'!$B$70, IF(E23/G23&gt;='Drop Downs'!$C$71, 'Drop Downs'!$B$71, IF(E23/G23&gt;='Drop Downs'!$C$72, 'Drop Downs'!$B$72, IF(E23/G23&gt;='Drop Downs'!$C$73, 'Drop Downs'!$B$73, 'Drop Downs'!$B$74))))</f>
        <v>#N/A</v>
      </c>
    </row>
    <row r="24" spans="1:11" ht="16" x14ac:dyDescent="0.2">
      <c r="A24" s="51" t="s">
        <v>52</v>
      </c>
      <c r="C24" s="51" t="s">
        <v>31</v>
      </c>
      <c r="H24" s="27"/>
    </row>
    <row r="25" spans="1:11" x14ac:dyDescent="0.15">
      <c r="A25" s="50" t="s">
        <v>60</v>
      </c>
      <c r="C25" s="52"/>
      <c r="E25" s="17" t="e">
        <f>VLOOKUP(C25, 'Drop Downs'!$B$39:$C$42, 2, FALSE)</f>
        <v>#N/A</v>
      </c>
    </row>
    <row r="26" spans="1:11" x14ac:dyDescent="0.15">
      <c r="A26" s="37" t="s">
        <v>61</v>
      </c>
      <c r="C26" s="36"/>
      <c r="E26" s="17" t="e">
        <f>VLOOKUP(C26, 'Drop Downs'!$B$39:$C$42, 2, FALSE)</f>
        <v>#N/A</v>
      </c>
    </row>
    <row r="27" spans="1:11" x14ac:dyDescent="0.15">
      <c r="A27" s="37" t="s">
        <v>62</v>
      </c>
      <c r="C27" s="36"/>
      <c r="E27" s="17" t="e">
        <f>VLOOKUP(C27, 'Drop Downs'!$B$39:$C$42, 2, FALSE)</f>
        <v>#N/A</v>
      </c>
    </row>
    <row r="28" spans="1:11" ht="28" x14ac:dyDescent="0.15">
      <c r="A28" s="37" t="s">
        <v>63</v>
      </c>
      <c r="C28" s="36"/>
      <c r="E28" s="17" t="e">
        <f>VLOOKUP(C28, 'Drop Downs'!$B$39:$C$42, 2, FALSE)</f>
        <v>#N/A</v>
      </c>
    </row>
    <row r="29" spans="1:11" ht="28" x14ac:dyDescent="0.15">
      <c r="A29" s="37" t="s">
        <v>64</v>
      </c>
      <c r="C29" s="36"/>
      <c r="E29" s="17" t="e">
        <f>VLOOKUP(C29, 'Drop Downs'!$B$39:$C$42, 2, FALSE)</f>
        <v>#N/A</v>
      </c>
    </row>
    <row r="30" spans="1:11" x14ac:dyDescent="0.15">
      <c r="A30" s="23"/>
      <c r="E30" s="24" t="e">
        <f>SUM(E25:E29)</f>
        <v>#N/A</v>
      </c>
      <c r="F30" s="24" t="s">
        <v>32</v>
      </c>
      <c r="G30" s="25">
        <f>COUNT(E25:E29)*'Drop Downs'!C42</f>
        <v>0</v>
      </c>
      <c r="H30" s="26" t="e">
        <f>IF(E30/G30&gt;='Drop Downs'!$C$70, 'Drop Downs'!$B$70, IF(E30/G30&gt;='Drop Downs'!$C$71, 'Drop Downs'!$B$71, IF(E30/G30&gt;='Drop Downs'!$C$72, 'Drop Downs'!$B$72, IF(E30/G30&gt;='Drop Downs'!$C$73, 'Drop Downs'!$B$73, 'Drop Downs'!$B$74))))</f>
        <v>#N/A</v>
      </c>
    </row>
    <row r="31" spans="1:11" ht="16" x14ac:dyDescent="0.2">
      <c r="A31" s="51" t="s">
        <v>53</v>
      </c>
      <c r="C31" s="51" t="s">
        <v>31</v>
      </c>
      <c r="H31" s="27"/>
    </row>
    <row r="32" spans="1:11" x14ac:dyDescent="0.15">
      <c r="A32" s="50" t="s">
        <v>65</v>
      </c>
      <c r="C32" s="52"/>
      <c r="E32" s="17" t="e">
        <f>VLOOKUP(C32, 'Drop Downs'!$B$39:$C$42, 2, FALSE)</f>
        <v>#N/A</v>
      </c>
    </row>
    <row r="33" spans="1:8" x14ac:dyDescent="0.15">
      <c r="A33" s="37" t="s">
        <v>66</v>
      </c>
      <c r="C33" s="36"/>
      <c r="E33" s="17" t="e">
        <f>VLOOKUP(C33, 'Drop Downs'!$B$39:$C$42, 2, FALSE)</f>
        <v>#N/A</v>
      </c>
    </row>
    <row r="34" spans="1:8" x14ac:dyDescent="0.15">
      <c r="A34" s="37" t="s">
        <v>67</v>
      </c>
      <c r="C34" s="36"/>
      <c r="E34" s="17" t="e">
        <f>VLOOKUP(C34, 'Drop Downs'!$B$39:$C$42, 2, FALSE)</f>
        <v>#N/A</v>
      </c>
    </row>
    <row r="35" spans="1:8" ht="28" x14ac:dyDescent="0.15">
      <c r="A35" s="37" t="s">
        <v>68</v>
      </c>
      <c r="C35" s="36"/>
      <c r="E35" s="17" t="e">
        <f>VLOOKUP(C35, 'Drop Downs'!$B$78:$C$81, 2, FALSE)</f>
        <v>#N/A</v>
      </c>
    </row>
    <row r="36" spans="1:8" x14ac:dyDescent="0.15">
      <c r="A36" s="37" t="s">
        <v>69</v>
      </c>
      <c r="C36" s="36"/>
      <c r="E36" s="17" t="e">
        <f>VLOOKUP(C36, 'Drop Downs'!$B$39:$C$42, 2, FALSE)</f>
        <v>#N/A</v>
      </c>
    </row>
    <row r="37" spans="1:8" x14ac:dyDescent="0.15">
      <c r="A37" s="37" t="s">
        <v>70</v>
      </c>
      <c r="C37" s="36"/>
      <c r="E37" s="17" t="e">
        <f>VLOOKUP(C37, 'Drop Downs'!$B$39:$C$42, 2, FALSE)</f>
        <v>#N/A</v>
      </c>
    </row>
    <row r="38" spans="1:8" ht="28" x14ac:dyDescent="0.15">
      <c r="A38" s="37" t="s">
        <v>98</v>
      </c>
      <c r="C38" s="36"/>
      <c r="E38" s="17" t="e">
        <f>VLOOKUP(C38, 'Drop Downs'!$B$39:$C$42, 2, FALSE)</f>
        <v>#N/A</v>
      </c>
    </row>
    <row r="39" spans="1:8" x14ac:dyDescent="0.15">
      <c r="A39" s="23"/>
      <c r="E39" s="24" t="e">
        <f>SUM(E32:E37)</f>
        <v>#N/A</v>
      </c>
      <c r="F39" s="24" t="s">
        <v>32</v>
      </c>
      <c r="G39" s="25">
        <f>COUNT(E32:E37)*'Drop Downs'!C42</f>
        <v>0</v>
      </c>
      <c r="H39" s="26" t="e">
        <f>IF(E39/G39&gt;='Drop Downs'!$C$70, 'Drop Downs'!$B$70, IF(E39/G39&gt;='Drop Downs'!$C$71, 'Drop Downs'!$B$71, IF(E39/G39&gt;='Drop Downs'!$C$72, 'Drop Downs'!$B$72, IF(E39/G39&gt;='Drop Downs'!$C$73, 'Drop Downs'!$B$73, 'Drop Downs'!$B$74))))</f>
        <v>#N/A</v>
      </c>
    </row>
    <row r="40" spans="1:8" ht="16" x14ac:dyDescent="0.2">
      <c r="A40" s="51" t="s">
        <v>54</v>
      </c>
      <c r="C40" s="51" t="s">
        <v>31</v>
      </c>
      <c r="H40" s="27"/>
    </row>
    <row r="41" spans="1:8" x14ac:dyDescent="0.15">
      <c r="A41" s="50" t="s">
        <v>71</v>
      </c>
      <c r="C41" s="52"/>
      <c r="E41" s="17" t="e">
        <f>VLOOKUP(C41, 'Drop Downs'!$B$39:$C$42, 2, FALSE)</f>
        <v>#N/A</v>
      </c>
    </row>
    <row r="42" spans="1:8" ht="15.75" customHeight="1" x14ac:dyDescent="0.15">
      <c r="A42" s="37" t="s">
        <v>72</v>
      </c>
      <c r="C42" s="36"/>
      <c r="E42" s="17" t="e">
        <f>VLOOKUP(C42, 'Drop Downs'!$B$39:$C$42, 2, FALSE)</f>
        <v>#N/A</v>
      </c>
    </row>
    <row r="43" spans="1:8" x14ac:dyDescent="0.15">
      <c r="A43" s="37" t="s">
        <v>73</v>
      </c>
      <c r="C43" s="36"/>
      <c r="E43" s="17" t="e">
        <f>VLOOKUP(C43, 'Drop Downs'!$B$39:$C$42, 2, FALSE)</f>
        <v>#N/A</v>
      </c>
    </row>
    <row r="44" spans="1:8" x14ac:dyDescent="0.15">
      <c r="A44" s="37" t="s">
        <v>74</v>
      </c>
      <c r="C44" s="36"/>
      <c r="E44" s="17" t="e">
        <f>VLOOKUP(C44, 'Drop Downs'!$B$78:$C$81, 2, FALSE)</f>
        <v>#N/A</v>
      </c>
    </row>
    <row r="45" spans="1:8" x14ac:dyDescent="0.15">
      <c r="A45" s="23"/>
      <c r="E45" s="24" t="e">
        <f>SUM(E41:E44)</f>
        <v>#N/A</v>
      </c>
      <c r="F45" s="24" t="s">
        <v>32</v>
      </c>
      <c r="G45" s="25">
        <f>COUNT(E41:E44)*'Drop Downs'!C42</f>
        <v>0</v>
      </c>
      <c r="H45" s="26" t="e">
        <f>IF(E45/G45&gt;='Drop Downs'!$C$70, 'Drop Downs'!$B$70, IF(E45/G45&gt;='Drop Downs'!$C$71, 'Drop Downs'!$B$71, IF(E45/G45&gt;='Drop Downs'!$C$72, 'Drop Downs'!$B$72, IF(E45/G45&gt;='Drop Downs'!$C$73, 'Drop Downs'!$B$73, 'Drop Downs'!$B$74))))</f>
        <v>#N/A</v>
      </c>
    </row>
    <row r="46" spans="1:8" ht="16" x14ac:dyDescent="0.2">
      <c r="A46" s="51" t="s">
        <v>55</v>
      </c>
      <c r="C46" s="51" t="s">
        <v>31</v>
      </c>
      <c r="H46" s="27"/>
    </row>
    <row r="47" spans="1:8" x14ac:dyDescent="0.15">
      <c r="A47" s="50" t="s">
        <v>75</v>
      </c>
      <c r="C47" s="52"/>
      <c r="E47" s="17" t="e">
        <f>VLOOKUP(C47, 'Drop Downs'!$B$39:$C$42, 2, FALSE)</f>
        <v>#N/A</v>
      </c>
    </row>
    <row r="48" spans="1:8" x14ac:dyDescent="0.15">
      <c r="A48" s="37" t="s">
        <v>76</v>
      </c>
      <c r="C48" s="36"/>
      <c r="E48" s="17" t="e">
        <f>VLOOKUP(C48, 'Drop Downs'!$B$39:$C$42, 2, FALSE)</f>
        <v>#N/A</v>
      </c>
    </row>
    <row r="49" spans="1:8" x14ac:dyDescent="0.15">
      <c r="A49" s="23"/>
      <c r="E49" s="24" t="e">
        <f>SUM(E47:E48)</f>
        <v>#N/A</v>
      </c>
      <c r="F49" s="24" t="s">
        <v>32</v>
      </c>
      <c r="G49" s="25">
        <f>COUNT(E47:E48)*'Drop Downs'!C42</f>
        <v>0</v>
      </c>
      <c r="H49" s="26" t="e">
        <f>IF(E49/G49&gt;='Drop Downs'!$C$70, 'Drop Downs'!$B$70, IF(E49/G49&gt;='Drop Downs'!$C$71, 'Drop Downs'!$B$71, IF(E49/G49&gt;='Drop Downs'!$C$72, 'Drop Downs'!$B$72, IF(E49/G49&gt;='Drop Downs'!$C$73, 'Drop Downs'!$B$73, 'Drop Downs'!$B$74))))</f>
        <v>#N/A</v>
      </c>
    </row>
    <row r="50" spans="1:8" x14ac:dyDescent="0.15">
      <c r="A50" s="24"/>
      <c r="E50" s="24"/>
      <c r="F50" s="24"/>
      <c r="G50" s="25"/>
      <c r="H50" s="26"/>
    </row>
    <row r="51" spans="1:8" ht="15" thickBot="1" x14ac:dyDescent="0.2">
      <c r="A51" s="23"/>
      <c r="E51" s="28" t="e">
        <f>SUM(E49,E45,E30,E23,E39,E19)</f>
        <v>#N/A</v>
      </c>
      <c r="F51" s="29" t="s">
        <v>32</v>
      </c>
      <c r="G51" s="30">
        <f>SUM(G49,G45,G30,G23,G39,G19)</f>
        <v>0</v>
      </c>
      <c r="H51" s="31" t="e">
        <f>IF(E51/G51&gt;='Drop Downs'!$C$70, 'Drop Downs'!$B$70, IF(E51/G51&gt;='Drop Downs'!$C$71, 'Drop Downs'!$B$71, IF(E51/G51&gt;='Drop Downs'!$C$72, 'Drop Downs'!$B$72, IF(E51/G51&gt;='Drop Downs'!$C$73, 'Drop Downs'!$B$73, 'Drop Downs'!$B$74))))</f>
        <v>#N/A</v>
      </c>
    </row>
    <row r="52" spans="1:8" ht="32.25" customHeight="1" x14ac:dyDescent="0.15">
      <c r="A52" s="43" t="s">
        <v>43</v>
      </c>
      <c r="B52" s="44"/>
      <c r="C52" s="45" t="s">
        <v>31</v>
      </c>
    </row>
    <row r="53" spans="1:8" ht="154.5" customHeight="1" thickBot="1" x14ac:dyDescent="0.2">
      <c r="A53" s="46" t="s">
        <v>106</v>
      </c>
      <c r="B53" s="47"/>
      <c r="C53" s="49" t="e">
        <f>VLOOKUP(H51, 'Drop Downs'!B70:D74, 3, FALSE)</f>
        <v>#N/A</v>
      </c>
      <c r="G53" s="41"/>
      <c r="H53" s="17" t="e">
        <f>VLOOKUP(H51, 'Drop Downs'!B70:D74, 1, FALSE)</f>
        <v>#N/A</v>
      </c>
    </row>
    <row r="54" spans="1:8" ht="15" customHeight="1" x14ac:dyDescent="0.15">
      <c r="A54" s="33"/>
      <c r="C54" s="32"/>
    </row>
    <row r="55" spans="1:8" ht="15" customHeight="1" x14ac:dyDescent="0.15">
      <c r="C55" s="32"/>
    </row>
    <row r="56" spans="1:8" ht="15" customHeight="1" x14ac:dyDescent="0.15">
      <c r="C56" s="32"/>
    </row>
    <row r="57" spans="1:8" ht="15" customHeight="1" x14ac:dyDescent="0.15">
      <c r="C57" s="32"/>
    </row>
    <row r="58" spans="1:8" ht="15" customHeight="1" x14ac:dyDescent="0.15">
      <c r="C58" s="32"/>
    </row>
    <row r="59" spans="1:8" ht="15" customHeight="1" x14ac:dyDescent="0.15">
      <c r="C59" s="32"/>
    </row>
    <row r="60" spans="1:8" ht="15" customHeight="1" x14ac:dyDescent="0.15"/>
  </sheetData>
  <sheetProtection password="C51B" sheet="1" objects="1" scenarios="1"/>
  <mergeCells count="2">
    <mergeCell ref="A6:C6"/>
    <mergeCell ref="A5:C5"/>
  </mergeCells>
  <conditionalFormatting sqref="A15">
    <cfRule type="expression" dxfId="69" priority="81">
      <formula>$H$19="Poor"</formula>
    </cfRule>
    <cfRule type="expression" dxfId="68" priority="82">
      <formula>$H$19="Fair"</formula>
    </cfRule>
    <cfRule type="expression" dxfId="67" priority="83">
      <formula>$H$19="Average"</formula>
    </cfRule>
    <cfRule type="expression" dxfId="66" priority="84">
      <formula>$H$19="Good"</formula>
    </cfRule>
    <cfRule type="expression" dxfId="65" priority="85">
      <formula>($H$19="Excellent")</formula>
    </cfRule>
  </conditionalFormatting>
  <conditionalFormatting sqref="A20">
    <cfRule type="expression" dxfId="64" priority="71">
      <formula>$H$23="Poor"</formula>
    </cfRule>
    <cfRule type="expression" dxfId="63" priority="72">
      <formula>$H$23="Fair"</formula>
    </cfRule>
    <cfRule type="expression" dxfId="62" priority="73">
      <formula>$H$23="Average"</formula>
    </cfRule>
    <cfRule type="expression" dxfId="61" priority="74">
      <formula>$H$23="Good"</formula>
    </cfRule>
    <cfRule type="expression" dxfId="60" priority="75">
      <formula>($H$23="Excellent")</formula>
    </cfRule>
  </conditionalFormatting>
  <conditionalFormatting sqref="C20">
    <cfRule type="expression" dxfId="59" priority="66">
      <formula>$H$23="Poor"</formula>
    </cfRule>
    <cfRule type="expression" dxfId="58" priority="67">
      <formula>$H$23="Fair"</formula>
    </cfRule>
    <cfRule type="expression" dxfId="57" priority="68">
      <formula>$H$23="Average"</formula>
    </cfRule>
    <cfRule type="expression" dxfId="56" priority="69">
      <formula>$H$23="Good"</formula>
    </cfRule>
    <cfRule type="expression" dxfId="55" priority="70">
      <formula>($H$23="Excellent")</formula>
    </cfRule>
  </conditionalFormatting>
  <conditionalFormatting sqref="C15">
    <cfRule type="expression" dxfId="54" priority="51">
      <formula>$H$19="Poor"</formula>
    </cfRule>
    <cfRule type="expression" dxfId="53" priority="52">
      <formula>$H$19="Fair"</formula>
    </cfRule>
    <cfRule type="expression" dxfId="52" priority="53">
      <formula>$H$19="Average"</formula>
    </cfRule>
    <cfRule type="expression" dxfId="51" priority="54">
      <formula>$H$19="Good"</formula>
    </cfRule>
    <cfRule type="expression" dxfId="50" priority="55">
      <formula>($H$19="Excellent")</formula>
    </cfRule>
  </conditionalFormatting>
  <conditionalFormatting sqref="A24">
    <cfRule type="expression" dxfId="49" priority="46">
      <formula>$H$30="Poor"</formula>
    </cfRule>
    <cfRule type="expression" dxfId="48" priority="47">
      <formula>$H$30="Fair"</formula>
    </cfRule>
    <cfRule type="expression" dxfId="47" priority="48">
      <formula>$H$30="Average"</formula>
    </cfRule>
    <cfRule type="expression" dxfId="46" priority="49">
      <formula>$H$30="Good"</formula>
    </cfRule>
    <cfRule type="expression" dxfId="45" priority="50">
      <formula>($H$30="Excellent")</formula>
    </cfRule>
  </conditionalFormatting>
  <conditionalFormatting sqref="C24">
    <cfRule type="expression" dxfId="44" priority="41">
      <formula>$H$30="Poor"</formula>
    </cfRule>
    <cfRule type="expression" dxfId="43" priority="42">
      <formula>$H$30="Fair"</formula>
    </cfRule>
    <cfRule type="expression" dxfId="42" priority="43">
      <formula>$H$30="Average"</formula>
    </cfRule>
    <cfRule type="expression" dxfId="41" priority="44">
      <formula>$H$30="Good"</formula>
    </cfRule>
    <cfRule type="expression" dxfId="40" priority="45">
      <formula>($H$30="Excellent")</formula>
    </cfRule>
  </conditionalFormatting>
  <conditionalFormatting sqref="A31">
    <cfRule type="expression" dxfId="39" priority="36">
      <formula>$H$39="Poor"</formula>
    </cfRule>
    <cfRule type="expression" dxfId="38" priority="37">
      <formula>$H$39="Fair"</formula>
    </cfRule>
    <cfRule type="expression" dxfId="37" priority="38">
      <formula>$H$39="Average"</formula>
    </cfRule>
    <cfRule type="expression" dxfId="36" priority="39">
      <formula>$H$39="Good"</formula>
    </cfRule>
    <cfRule type="expression" dxfId="35" priority="40">
      <formula>($H$39="Excellent")</formula>
    </cfRule>
  </conditionalFormatting>
  <conditionalFormatting sqref="C31">
    <cfRule type="expression" dxfId="34" priority="31">
      <formula>$H$39="Poor"</formula>
    </cfRule>
    <cfRule type="expression" dxfId="33" priority="32">
      <formula>$H$39="Fair"</formula>
    </cfRule>
    <cfRule type="expression" dxfId="32" priority="33">
      <formula>$H$39="Average"</formula>
    </cfRule>
    <cfRule type="expression" dxfId="31" priority="34">
      <formula>$H$39="Good"</formula>
    </cfRule>
    <cfRule type="expression" dxfId="30" priority="35">
      <formula>($H$39="Excellent")</formula>
    </cfRule>
  </conditionalFormatting>
  <conditionalFormatting sqref="A40">
    <cfRule type="expression" dxfId="29" priority="26">
      <formula>$H$45="Poor"</formula>
    </cfRule>
    <cfRule type="expression" dxfId="28" priority="27">
      <formula>$H$45="Fair"</formula>
    </cfRule>
    <cfRule type="expression" dxfId="27" priority="28">
      <formula>$H$45="Average"</formula>
    </cfRule>
    <cfRule type="expression" dxfId="26" priority="29">
      <formula>$H$45="Good"</formula>
    </cfRule>
    <cfRule type="expression" dxfId="25" priority="30">
      <formula>($H$45="Excellent")</formula>
    </cfRule>
  </conditionalFormatting>
  <conditionalFormatting sqref="C40">
    <cfRule type="expression" dxfId="24" priority="21">
      <formula>$H$45="Poor"</formula>
    </cfRule>
    <cfRule type="expression" dxfId="23" priority="22">
      <formula>$H$45="Fair"</formula>
    </cfRule>
    <cfRule type="expression" dxfId="22" priority="23">
      <formula>$H$45="Average"</formula>
    </cfRule>
    <cfRule type="expression" dxfId="21" priority="24">
      <formula>$H$45="Good"</formula>
    </cfRule>
    <cfRule type="expression" dxfId="20" priority="25">
      <formula>($H$45="Excellent")</formula>
    </cfRule>
  </conditionalFormatting>
  <conditionalFormatting sqref="A46">
    <cfRule type="expression" dxfId="19" priority="16">
      <formula>$H$49="Poor"</formula>
    </cfRule>
    <cfRule type="expression" dxfId="18" priority="17">
      <formula>$H$49="Fair"</formula>
    </cfRule>
    <cfRule type="expression" dxfId="17" priority="18">
      <formula>$H$49="Average"</formula>
    </cfRule>
    <cfRule type="expression" dxfId="16" priority="19">
      <formula>$H$49="Good"</formula>
    </cfRule>
    <cfRule type="expression" dxfId="15" priority="20">
      <formula>($H$49="Excellent")</formula>
    </cfRule>
  </conditionalFormatting>
  <conditionalFormatting sqref="C46">
    <cfRule type="expression" dxfId="14" priority="11">
      <formula>$H$49="Poor"</formula>
    </cfRule>
    <cfRule type="expression" dxfId="13" priority="12">
      <formula>$H$49="Fair"</formula>
    </cfRule>
    <cfRule type="expression" dxfId="12" priority="13">
      <formula>$H$49="Average"</formula>
    </cfRule>
    <cfRule type="expression" dxfId="11" priority="14">
      <formula>$H$49="Good"</formula>
    </cfRule>
    <cfRule type="expression" dxfId="10" priority="15">
      <formula>($H$49="Excellent")</formula>
    </cfRule>
  </conditionalFormatting>
  <conditionalFormatting sqref="A52">
    <cfRule type="expression" dxfId="9" priority="6">
      <formula>$H$53="Poor"</formula>
    </cfRule>
    <cfRule type="expression" dxfId="8" priority="7">
      <formula>$H$53="Fair"</formula>
    </cfRule>
    <cfRule type="expression" dxfId="7" priority="8">
      <formula>$H$53="Average"</formula>
    </cfRule>
    <cfRule type="expression" dxfId="6" priority="9">
      <formula>$H$53="Good"</formula>
    </cfRule>
    <cfRule type="expression" dxfId="5" priority="10">
      <formula>($H$53="Excellent")</formula>
    </cfRule>
  </conditionalFormatting>
  <conditionalFormatting sqref="C52">
    <cfRule type="expression" dxfId="4" priority="1">
      <formula>$H$53="Poor"</formula>
    </cfRule>
    <cfRule type="expression" dxfId="3" priority="2">
      <formula>$H$53="Fair"</formula>
    </cfRule>
    <cfRule type="expression" dxfId="2" priority="3">
      <formula>$H$53="Average"</formula>
    </cfRule>
    <cfRule type="expression" dxfId="1" priority="4">
      <formula>$H$53="Good"</formula>
    </cfRule>
    <cfRule type="expression" dxfId="0" priority="5">
      <formula>($H$53="Excellent")</formula>
    </cfRule>
  </conditionalFormatting>
  <dataValidations count="7">
    <dataValidation type="list" allowBlank="1" showInputMessage="1" showErrorMessage="1" sqref="C16">
      <formula1>Numberofdirectors</formula1>
    </dataValidation>
    <dataValidation type="list" allowBlank="1" showInputMessage="1" showErrorMessage="1" sqref="C17">
      <formula1>execvsnonexec</formula1>
    </dataValidation>
    <dataValidation type="list" allowBlank="1" showInputMessage="1" showErrorMessage="1" sqref="C21">
      <formula1>Frequency</formula1>
    </dataValidation>
    <dataValidation type="list" allowBlank="1" showInputMessage="1" showErrorMessage="1" sqref="C22">
      <formula1>attendancerate</formula1>
    </dataValidation>
    <dataValidation type="list" allowBlank="1" showInputMessage="1" showErrorMessage="1" sqref="C48">
      <formula1>Rating</formula1>
    </dataValidation>
    <dataValidation type="list" allowBlank="1" showInputMessage="1" showErrorMessage="1" sqref="C35 C44">
      <formula1>Nuclearrating</formula1>
    </dataValidation>
    <dataValidation type="list" allowBlank="1" showInputMessage="1" showErrorMessage="1" sqref="C18 C25 C26 C27 C28 C29 C32 C33 C34 C36 C37 C38 C41 C42 C43 C47">
      <formula1>Rating</formula1>
    </dataValidation>
  </dataValidations>
  <pageMargins left="0.7" right="0.7" top="0.75" bottom="0.75" header="0.3" footer="0.3"/>
  <pageSetup paperSize="9" scale="61" orientation="portrait" horizontalDpi="4294967293" verticalDpi="4294967293" r:id="rId1"/>
  <ignoredErrors>
    <ignoredError sqref="E35" formula="1"/>
  </ignoredError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'Drop Downs'!$B$3:$B$6</xm:f>
          </x14:formula1>
          <xm:sqref>C9</xm:sqref>
        </x14:dataValidation>
        <x14:dataValidation type="list" allowBlank="1" showInputMessage="1" showErrorMessage="1">
          <x14:formula1>
            <xm:f>'Drop Downs'!$B$9:$B$12</xm:f>
          </x14:formula1>
          <xm:sqref>C10</xm:sqref>
        </x14:dataValidation>
        <x14:dataValidation type="list" allowBlank="1" showInputMessage="1" showErrorMessage="1">
          <x14:formula1>
            <xm:f>'Drop Downs'!$B$15:$B$22</xm:f>
          </x14:formula1>
          <xm:sqref>C11</xm:sqref>
        </x14:dataValidation>
        <x14:dataValidation type="list" allowBlank="1" showInputMessage="1" showErrorMessage="1">
          <x14:formula1>
            <xm:f>'Drop Downs'!$B$25:$B$29</xm:f>
          </x14:formula1>
          <xm:sqref>C12</xm:sqref>
        </x14:dataValidation>
        <x14:dataValidation type="list" allowBlank="1" showInputMessage="1" showErrorMessage="1">
          <x14:formula1>
            <xm:f>'Drop Downs'!$B$32:$B$36</xm:f>
          </x14:formula1>
          <xm:sqref>C13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81"/>
  <sheetViews>
    <sheetView topLeftCell="A30" zoomScale="80" zoomScaleNormal="80" zoomScalePageLayoutView="80" workbookViewId="0">
      <selection activeCell="D63" sqref="D63"/>
    </sheetView>
  </sheetViews>
  <sheetFormatPr baseColWidth="10" defaultColWidth="8.83203125" defaultRowHeight="15" x14ac:dyDescent="0.2"/>
  <cols>
    <col min="1" max="1" width="2.6640625" customWidth="1"/>
    <col min="2" max="2" width="23.6640625" customWidth="1"/>
    <col min="4" max="4" width="114.33203125" customWidth="1"/>
  </cols>
  <sheetData>
    <row r="2" spans="2:2" s="1" customFormat="1" x14ac:dyDescent="0.2">
      <c r="B2" s="3" t="s">
        <v>99</v>
      </c>
    </row>
    <row r="3" spans="2:2" s="1" customFormat="1" x14ac:dyDescent="0.2">
      <c r="B3" s="1" t="s">
        <v>2</v>
      </c>
    </row>
    <row r="4" spans="2:2" s="1" customFormat="1" x14ac:dyDescent="0.2">
      <c r="B4" s="1" t="s">
        <v>3</v>
      </c>
    </row>
    <row r="5" spans="2:2" s="1" customFormat="1" x14ac:dyDescent="0.2">
      <c r="B5" s="1" t="s">
        <v>4</v>
      </c>
    </row>
    <row r="6" spans="2:2" s="1" customFormat="1" x14ac:dyDescent="0.2">
      <c r="B6" s="1" t="s">
        <v>5</v>
      </c>
    </row>
    <row r="7" spans="2:2" s="1" customFormat="1" x14ac:dyDescent="0.2"/>
    <row r="8" spans="2:2" s="1" customFormat="1" x14ac:dyDescent="0.2">
      <c r="B8" s="3" t="s">
        <v>100</v>
      </c>
    </row>
    <row r="9" spans="2:2" s="1" customFormat="1" x14ac:dyDescent="0.2">
      <c r="B9" s="1" t="s">
        <v>10</v>
      </c>
    </row>
    <row r="10" spans="2:2" s="1" customFormat="1" x14ac:dyDescent="0.2">
      <c r="B10" s="1" t="s">
        <v>12</v>
      </c>
    </row>
    <row r="11" spans="2:2" s="1" customFormat="1" x14ac:dyDescent="0.2">
      <c r="B11" s="1" t="s">
        <v>10</v>
      </c>
    </row>
    <row r="12" spans="2:2" s="1" customFormat="1" x14ac:dyDescent="0.2">
      <c r="B12" s="1" t="s">
        <v>11</v>
      </c>
    </row>
    <row r="13" spans="2:2" s="1" customFormat="1" x14ac:dyDescent="0.2"/>
    <row r="14" spans="2:2" s="1" customFormat="1" x14ac:dyDescent="0.2">
      <c r="B14" s="3" t="s">
        <v>14</v>
      </c>
    </row>
    <row r="15" spans="2:2" s="1" customFormat="1" x14ac:dyDescent="0.2">
      <c r="B15" s="1" t="s">
        <v>15</v>
      </c>
    </row>
    <row r="16" spans="2:2" s="1" customFormat="1" x14ac:dyDescent="0.2">
      <c r="B16" s="1" t="s">
        <v>18</v>
      </c>
    </row>
    <row r="17" spans="2:2" s="1" customFormat="1" x14ac:dyDescent="0.2">
      <c r="B17" s="1" t="s">
        <v>16</v>
      </c>
    </row>
    <row r="18" spans="2:2" s="1" customFormat="1" x14ac:dyDescent="0.2">
      <c r="B18" s="1" t="s">
        <v>17</v>
      </c>
    </row>
    <row r="19" spans="2:2" s="1" customFormat="1" x14ac:dyDescent="0.2">
      <c r="B19" s="1" t="s">
        <v>44</v>
      </c>
    </row>
    <row r="20" spans="2:2" s="1" customFormat="1" x14ac:dyDescent="0.2">
      <c r="B20" s="1" t="s">
        <v>45</v>
      </c>
    </row>
    <row r="21" spans="2:2" s="1" customFormat="1" x14ac:dyDescent="0.2">
      <c r="B21" s="1" t="s">
        <v>46</v>
      </c>
    </row>
    <row r="22" spans="2:2" s="1" customFormat="1" x14ac:dyDescent="0.2">
      <c r="B22" s="1" t="s">
        <v>47</v>
      </c>
    </row>
    <row r="23" spans="2:2" s="1" customFormat="1" x14ac:dyDescent="0.2"/>
    <row r="24" spans="2:2" s="1" customFormat="1" x14ac:dyDescent="0.2">
      <c r="B24" s="3" t="s">
        <v>21</v>
      </c>
    </row>
    <row r="25" spans="2:2" s="1" customFormat="1" x14ac:dyDescent="0.2">
      <c r="B25" s="5" t="s">
        <v>22</v>
      </c>
    </row>
    <row r="26" spans="2:2" s="1" customFormat="1" x14ac:dyDescent="0.2">
      <c r="B26" s="5" t="s">
        <v>23</v>
      </c>
    </row>
    <row r="27" spans="2:2" s="1" customFormat="1" x14ac:dyDescent="0.2">
      <c r="B27" s="6" t="s">
        <v>24</v>
      </c>
    </row>
    <row r="28" spans="2:2" s="1" customFormat="1" x14ac:dyDescent="0.2">
      <c r="B28" s="1" t="s">
        <v>25</v>
      </c>
    </row>
    <row r="29" spans="2:2" s="10" customFormat="1" x14ac:dyDescent="0.2">
      <c r="B29" s="10" t="s">
        <v>48</v>
      </c>
    </row>
    <row r="30" spans="2:2" s="1" customFormat="1" x14ac:dyDescent="0.2"/>
    <row r="31" spans="2:2" s="1" customFormat="1" x14ac:dyDescent="0.2">
      <c r="B31" s="3" t="s">
        <v>97</v>
      </c>
    </row>
    <row r="32" spans="2:2" s="1" customFormat="1" x14ac:dyDescent="0.2">
      <c r="B32" s="1" t="s">
        <v>26</v>
      </c>
    </row>
    <row r="33" spans="2:3" s="1" customFormat="1" x14ac:dyDescent="0.2">
      <c r="B33" s="1" t="s">
        <v>27</v>
      </c>
    </row>
    <row r="34" spans="2:3" s="1" customFormat="1" x14ac:dyDescent="0.2">
      <c r="B34" s="1" t="s">
        <v>28</v>
      </c>
    </row>
    <row r="35" spans="2:3" s="1" customFormat="1" x14ac:dyDescent="0.2">
      <c r="B35" s="1" t="s">
        <v>29</v>
      </c>
    </row>
    <row r="36" spans="2:3" s="1" customFormat="1" x14ac:dyDescent="0.2">
      <c r="B36" s="1" t="s">
        <v>30</v>
      </c>
    </row>
    <row r="37" spans="2:3" s="1" customFormat="1" x14ac:dyDescent="0.2"/>
    <row r="38" spans="2:3" s="1" customFormat="1" x14ac:dyDescent="0.2">
      <c r="B38" s="3" t="s">
        <v>6</v>
      </c>
      <c r="C38" s="3" t="s">
        <v>34</v>
      </c>
    </row>
    <row r="39" spans="2:3" x14ac:dyDescent="0.2">
      <c r="B39" s="4" t="s">
        <v>0</v>
      </c>
      <c r="C39" s="2">
        <v>0</v>
      </c>
    </row>
    <row r="40" spans="2:3" x14ac:dyDescent="0.2">
      <c r="B40" s="4" t="s">
        <v>41</v>
      </c>
      <c r="C40" s="2">
        <v>5</v>
      </c>
    </row>
    <row r="41" spans="2:3" x14ac:dyDescent="0.2">
      <c r="B41" s="4" t="s">
        <v>42</v>
      </c>
      <c r="C41" s="2">
        <v>10</v>
      </c>
    </row>
    <row r="42" spans="2:3" x14ac:dyDescent="0.2">
      <c r="B42" s="4" t="s">
        <v>1</v>
      </c>
      <c r="C42" s="2">
        <v>15</v>
      </c>
    </row>
    <row r="44" spans="2:3" s="10" customFormat="1" x14ac:dyDescent="0.2">
      <c r="B44" s="8" t="s">
        <v>95</v>
      </c>
    </row>
    <row r="45" spans="2:3" s="10" customFormat="1" x14ac:dyDescent="0.2">
      <c r="B45" s="15" t="s">
        <v>77</v>
      </c>
      <c r="C45" s="2">
        <v>10</v>
      </c>
    </row>
    <row r="46" spans="2:3" s="10" customFormat="1" x14ac:dyDescent="0.2">
      <c r="B46" s="16" t="s">
        <v>78</v>
      </c>
      <c r="C46" s="2">
        <v>15</v>
      </c>
    </row>
    <row r="47" spans="2:3" s="10" customFormat="1" x14ac:dyDescent="0.2">
      <c r="B47" s="15" t="s">
        <v>79</v>
      </c>
      <c r="C47" s="2">
        <v>10</v>
      </c>
    </row>
    <row r="48" spans="2:3" s="10" customFormat="1" x14ac:dyDescent="0.2">
      <c r="B48" s="10" t="s">
        <v>80</v>
      </c>
      <c r="C48" s="2">
        <v>5</v>
      </c>
    </row>
    <row r="49" spans="2:3" s="10" customFormat="1" x14ac:dyDescent="0.2"/>
    <row r="50" spans="2:3" s="10" customFormat="1" x14ac:dyDescent="0.2">
      <c r="B50" s="3" t="s">
        <v>96</v>
      </c>
    </row>
    <row r="51" spans="2:3" s="10" customFormat="1" x14ac:dyDescent="0.2">
      <c r="B51" s="10" t="s">
        <v>81</v>
      </c>
      <c r="C51" s="2">
        <v>0</v>
      </c>
    </row>
    <row r="52" spans="2:3" s="10" customFormat="1" x14ac:dyDescent="0.2">
      <c r="B52" s="10" t="s">
        <v>82</v>
      </c>
      <c r="C52" s="2">
        <v>10</v>
      </c>
    </row>
    <row r="53" spans="2:3" s="10" customFormat="1" x14ac:dyDescent="0.2">
      <c r="B53" s="10" t="s">
        <v>83</v>
      </c>
      <c r="C53" s="2">
        <v>15</v>
      </c>
    </row>
    <row r="54" spans="2:3" s="10" customFormat="1" x14ac:dyDescent="0.2">
      <c r="B54" s="10" t="s">
        <v>84</v>
      </c>
      <c r="C54" s="2">
        <v>5</v>
      </c>
    </row>
    <row r="55" spans="2:3" s="10" customFormat="1" x14ac:dyDescent="0.2"/>
    <row r="56" spans="2:3" s="10" customFormat="1" x14ac:dyDescent="0.2">
      <c r="B56" s="3" t="s">
        <v>85</v>
      </c>
    </row>
    <row r="57" spans="2:3" s="10" customFormat="1" x14ac:dyDescent="0.2">
      <c r="B57" s="10" t="s">
        <v>88</v>
      </c>
      <c r="C57" s="2">
        <v>-300</v>
      </c>
    </row>
    <row r="58" spans="2:3" s="10" customFormat="1" x14ac:dyDescent="0.2">
      <c r="B58" s="10" t="s">
        <v>86</v>
      </c>
      <c r="C58" s="2">
        <v>5</v>
      </c>
    </row>
    <row r="59" spans="2:3" s="10" customFormat="1" x14ac:dyDescent="0.2">
      <c r="B59" s="10" t="s">
        <v>87</v>
      </c>
      <c r="C59" s="10">
        <v>10</v>
      </c>
    </row>
    <row r="60" spans="2:3" s="10" customFormat="1" x14ac:dyDescent="0.2">
      <c r="B60" s="10" t="s">
        <v>89</v>
      </c>
      <c r="C60" s="10">
        <v>15</v>
      </c>
    </row>
    <row r="61" spans="2:3" s="10" customFormat="1" x14ac:dyDescent="0.2"/>
    <row r="62" spans="2:3" s="10" customFormat="1" x14ac:dyDescent="0.2">
      <c r="B62" s="3" t="s">
        <v>90</v>
      </c>
    </row>
    <row r="63" spans="2:3" s="10" customFormat="1" x14ac:dyDescent="0.2">
      <c r="B63" s="10" t="s">
        <v>91</v>
      </c>
      <c r="C63" s="10">
        <v>15</v>
      </c>
    </row>
    <row r="64" spans="2:3" s="10" customFormat="1" x14ac:dyDescent="0.2">
      <c r="B64" s="15" t="s">
        <v>92</v>
      </c>
      <c r="C64" s="10">
        <v>10</v>
      </c>
    </row>
    <row r="65" spans="2:4" s="10" customFormat="1" x14ac:dyDescent="0.2">
      <c r="B65" s="15" t="s">
        <v>93</v>
      </c>
      <c r="C65" s="10">
        <v>5</v>
      </c>
    </row>
    <row r="66" spans="2:4" s="10" customFormat="1" x14ac:dyDescent="0.2">
      <c r="B66" s="10" t="s">
        <v>94</v>
      </c>
      <c r="C66" s="10">
        <v>0</v>
      </c>
    </row>
    <row r="67" spans="2:4" s="10" customFormat="1" x14ac:dyDescent="0.2"/>
    <row r="68" spans="2:4" s="10" customFormat="1" x14ac:dyDescent="0.2"/>
    <row r="69" spans="2:4" x14ac:dyDescent="0.2">
      <c r="B69" s="8" t="s">
        <v>35</v>
      </c>
    </row>
    <row r="70" spans="2:4" ht="27" x14ac:dyDescent="0.2">
      <c r="B70" s="7" t="s">
        <v>38</v>
      </c>
      <c r="C70" s="11">
        <v>0.9</v>
      </c>
      <c r="D70" s="12" t="s">
        <v>101</v>
      </c>
    </row>
    <row r="71" spans="2:4" ht="26" x14ac:dyDescent="0.2">
      <c r="B71" s="7" t="s">
        <v>36</v>
      </c>
      <c r="C71" s="11">
        <v>0.65</v>
      </c>
      <c r="D71" s="13" t="s">
        <v>102</v>
      </c>
    </row>
    <row r="72" spans="2:4" ht="27" x14ac:dyDescent="0.2">
      <c r="B72" s="7" t="s">
        <v>39</v>
      </c>
      <c r="C72" s="11">
        <v>0.45</v>
      </c>
      <c r="D72" s="12" t="s">
        <v>103</v>
      </c>
    </row>
    <row r="73" spans="2:4" ht="27" x14ac:dyDescent="0.2">
      <c r="B73" s="7" t="s">
        <v>40</v>
      </c>
      <c r="C73" s="11">
        <v>0.2</v>
      </c>
      <c r="D73" s="12" t="s">
        <v>104</v>
      </c>
    </row>
    <row r="74" spans="2:4" ht="26" x14ac:dyDescent="0.2">
      <c r="B74" s="7" t="s">
        <v>37</v>
      </c>
      <c r="C74" s="9"/>
      <c r="D74" s="14" t="s">
        <v>105</v>
      </c>
    </row>
    <row r="77" spans="2:4" ht="45" x14ac:dyDescent="0.2">
      <c r="B77" s="48" t="s">
        <v>109</v>
      </c>
      <c r="C77" s="3" t="s">
        <v>34</v>
      </c>
    </row>
    <row r="78" spans="2:4" x14ac:dyDescent="0.2">
      <c r="B78" s="4" t="s">
        <v>0</v>
      </c>
      <c r="C78" s="2">
        <v>-250</v>
      </c>
    </row>
    <row r="79" spans="2:4" x14ac:dyDescent="0.2">
      <c r="B79" s="4" t="s">
        <v>41</v>
      </c>
      <c r="C79" s="2">
        <v>-100</v>
      </c>
    </row>
    <row r="80" spans="2:4" x14ac:dyDescent="0.2">
      <c r="B80" s="4" t="s">
        <v>42</v>
      </c>
      <c r="C80" s="2">
        <v>10</v>
      </c>
    </row>
    <row r="81" spans="2:3" x14ac:dyDescent="0.2">
      <c r="B81" s="4" t="s">
        <v>1</v>
      </c>
      <c r="C81" s="2">
        <v>15</v>
      </c>
    </row>
  </sheetData>
  <pageMargins left="0.7" right="0.7" top="0.75" bottom="0.75" header="0.3" footer="0.3"/>
  <pageSetup paperSize="9"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Navigation</vt:lpstr>
      <vt:lpstr>Assessment</vt:lpstr>
      <vt:lpstr>Drop Downs</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Hugh</dc:creator>
  <cp:lastModifiedBy>Microsoft Office User</cp:lastModifiedBy>
  <cp:lastPrinted>2017-01-23T10:27:13Z</cp:lastPrinted>
  <dcterms:created xsi:type="dcterms:W3CDTF">2009-05-06T14:47:57Z</dcterms:created>
  <dcterms:modified xsi:type="dcterms:W3CDTF">2017-01-23T10:51:53Z</dcterms:modified>
</cp:coreProperties>
</file>